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40" windowHeight="88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8" i="1"/>
  <c r="J29"/>
  <c r="H25"/>
  <c r="G25"/>
  <c r="J24"/>
  <c r="H12" l="1"/>
  <c r="I12"/>
  <c r="G12"/>
  <c r="J17"/>
  <c r="H18"/>
  <c r="I18"/>
  <c r="G18"/>
  <c r="I22"/>
  <c r="G22"/>
  <c r="H22"/>
  <c r="J25"/>
  <c r="J13" l="1"/>
  <c r="J14"/>
  <c r="J15"/>
  <c r="J16"/>
  <c r="J23"/>
  <c r="J27"/>
  <c r="J26"/>
  <c r="I21" l="1"/>
  <c r="I30" s="1"/>
  <c r="J22"/>
  <c r="G21"/>
  <c r="G30" s="1"/>
  <c r="J12"/>
  <c r="H21"/>
  <c r="H30" s="1"/>
  <c r="J30" l="1"/>
  <c r="J21"/>
</calcChain>
</file>

<file path=xl/sharedStrings.xml><?xml version="1.0" encoding="utf-8"?>
<sst xmlns="http://schemas.openxmlformats.org/spreadsheetml/2006/main" count="46" uniqueCount="46">
  <si>
    <t>Налог на имущество физических лиц</t>
  </si>
  <si>
    <t>Земельный налог</t>
  </si>
  <si>
    <t>Налоговые доходы</t>
  </si>
  <si>
    <t>Неналоговые доходы</t>
  </si>
  <si>
    <t>Налог на доходы физических лиц</t>
  </si>
  <si>
    <t>Итого доходов</t>
  </si>
  <si>
    <t>Безвозмездные поступления</t>
  </si>
  <si>
    <t>КОД ДОХОДА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</si>
  <si>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РФ на совершение нотариальных действий</t>
  </si>
  <si>
    <t>ВСЕГО ДОХОДОВ</t>
  </si>
  <si>
    <t>Наименование дохода</t>
  </si>
  <si>
    <t>Единый сельскохозяйственный налог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</si>
  <si>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</si>
  <si>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% исполнения</t>
  </si>
  <si>
    <t>Прочие межбюджетные трансферты, передаваемые в бюджеты сельских поселений</t>
  </si>
  <si>
    <t>Объем поступления доходов</t>
  </si>
  <si>
    <t>"Об утверждении исполнения бюджета МО</t>
  </si>
  <si>
    <t>Прочие субсидии бюджетам сельских поселений</t>
  </si>
  <si>
    <t>Приложение № 1 к распоряжению</t>
  </si>
  <si>
    <t>администрации МО "Усть-Шоношское" Архангельской области</t>
  </si>
  <si>
    <t>Прочие неналоговые доходы бюджетов сельских поселений</t>
  </si>
  <si>
    <t>000 11705050 10 0000 180</t>
  </si>
  <si>
    <t>в бюджет муниципального образования "Усть-Шоношское" в 2020 году</t>
  </si>
  <si>
    <t>Субвенции бюджетам сельских поселений на выполнение передаваемых полномочий субъектов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</si>
  <si>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</si>
  <si>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Дотации бюджетам сельских поселений на выравнивание бюджетной обеспеченности</t>
  </si>
  <si>
    <t>Доходы от сдачи в аренду имущества,находящегося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</si>
  <si>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от "    " ___________  2020 г. №   </t>
  </si>
  <si>
    <t>000 1 01 02000 01 0000 110</t>
  </si>
  <si>
    <t>000 1 05 03010 01 0000 110</t>
  </si>
  <si>
    <t>000 1 06 01030 10 0000 110</t>
  </si>
  <si>
    <t>000 1 06 06000 10 0000 110</t>
  </si>
  <si>
    <t>000 1 08 04020 01 0000 110</t>
  </si>
  <si>
    <t>000 1 11 05035 10 0000 120</t>
  </si>
  <si>
    <t>000 2 02 15001 10 0000 150</t>
  </si>
  <si>
    <t>000 2 02 29999 10 0000 150</t>
  </si>
  <si>
    <t>000 2 02 30024 10 0000 150</t>
  </si>
  <si>
    <t>000 2 02 35118 10 0000 150</t>
  </si>
  <si>
    <t>000 2 02 40014 10 0000 150</t>
  </si>
  <si>
    <t>000 2 02 49999 10 0000 150</t>
  </si>
  <si>
    <t>"Усть-Шоношское" за 1 полугодие 2020 года"</t>
  </si>
  <si>
    <t>План на 30.06.2020г., тыс.руб.</t>
  </si>
  <si>
    <t>Исполнение на 30.06.2020г., тыс.руб.</t>
  </si>
  <si>
    <t>Утвержденный план, тыс.руб.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</si>
  <si>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</si>
  <si>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000 2 02 20216 10 0000 150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</si>
</sst>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i/>
      <sz val="10"/>
      <name val="Arial Cyr"/>
      <charset val="204"/>
    </font>
    <font>
      <i/>
      <sz val="8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left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33"/>
  <sheetViews>
    <sheetView tabSelected="1" workbookViewId="0">
      <selection activeCell="L19" sqref="L19"/>
    </sheetView>
  </sheetViews>
  <sheetFormatPr defaultRowHeight="12.75"/>
  <cols>
    <col min="5" max="5" width="14.28515625" customWidth="1"/>
    <col min="6" max="6" width="26.85546875" customWidth="1"/>
    <col min="7" max="7" width="17.28515625" customWidth="1"/>
    <col min="8" max="8" width="14.28515625" customWidth="1"/>
    <col min="9" max="9" width="14" customWidth="1"/>
    <col min="10" max="10" width="13.28515625" customWidth="1"/>
  </cols>
  <sheetData>
    <row r="2" spans="1:10">
      <c r="H2" s="33" t="s">
        <v>18</v>
      </c>
      <c r="I2" s="33"/>
      <c r="J2" s="33"/>
    </row>
    <row r="3" spans="1:10" ht="24" customHeight="1">
      <c r="A3" s="2"/>
      <c r="B3" s="3"/>
      <c r="C3" s="3"/>
      <c r="D3" s="3"/>
      <c r="E3" s="3"/>
      <c r="H3" s="34" t="s">
        <v>19</v>
      </c>
      <c r="I3" s="34"/>
      <c r="J3" s="34"/>
    </row>
    <row r="4" spans="1:10">
      <c r="A4" s="2"/>
      <c r="B4" s="3"/>
      <c r="C4" s="3"/>
      <c r="D4" s="3"/>
      <c r="E4" s="3"/>
      <c r="H4" s="33" t="s">
        <v>16</v>
      </c>
      <c r="I4" s="33"/>
      <c r="J4" s="33"/>
    </row>
    <row r="5" spans="1:10">
      <c r="A5" s="2"/>
      <c r="B5" s="3"/>
      <c r="C5" s="3"/>
      <c r="D5" s="3"/>
      <c r="E5" s="3"/>
      <c r="H5" s="33" t="s">
        <v>40</v>
      </c>
      <c r="I5" s="33"/>
      <c r="J5" s="33"/>
    </row>
    <row r="6" spans="1:10">
      <c r="A6" s="2"/>
      <c r="B6" s="3"/>
      <c r="C6" s="3"/>
      <c r="D6" s="3"/>
      <c r="E6" s="3"/>
      <c r="H6" s="33" t="s">
        <v>27</v>
      </c>
      <c r="I6" s="33"/>
      <c r="J6" s="33"/>
    </row>
    <row r="7" spans="1:10">
      <c r="A7" s="2"/>
      <c r="B7" s="3"/>
      <c r="C7" s="3"/>
      <c r="D7" s="3"/>
      <c r="E7" s="3"/>
      <c r="F7" s="3"/>
      <c r="G7" s="4"/>
      <c r="H7" s="6"/>
      <c r="I7" s="4"/>
    </row>
    <row r="8" spans="1:10" ht="15.75">
      <c r="A8" s="35" t="s">
        <v>15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5.75">
      <c r="A9" s="35" t="s">
        <v>22</v>
      </c>
      <c r="B9" s="35"/>
      <c r="C9" s="35"/>
      <c r="D9" s="35"/>
      <c r="E9" s="35"/>
      <c r="F9" s="35"/>
      <c r="G9" s="35"/>
      <c r="H9" s="35"/>
      <c r="I9" s="35"/>
      <c r="J9" s="35"/>
    </row>
    <row r="10" spans="1:10" ht="15">
      <c r="A10" s="9"/>
      <c r="B10" s="7"/>
      <c r="C10" s="9"/>
      <c r="D10" s="9"/>
      <c r="E10" s="9"/>
      <c r="F10" s="9"/>
      <c r="G10" s="8"/>
      <c r="H10" s="4"/>
      <c r="I10" s="4"/>
    </row>
    <row r="11" spans="1:10" s="17" customFormat="1" ht="60.75" customHeight="1">
      <c r="A11" s="37" t="s">
        <v>10</v>
      </c>
      <c r="B11" s="38"/>
      <c r="C11" s="38"/>
      <c r="D11" s="38"/>
      <c r="E11" s="39"/>
      <c r="F11" s="14" t="s">
        <v>7</v>
      </c>
      <c r="G11" s="16" t="s">
        <v>43</v>
      </c>
      <c r="H11" s="18" t="s">
        <v>41</v>
      </c>
      <c r="I11" s="18" t="s">
        <v>42</v>
      </c>
      <c r="J11" s="19" t="s">
        <v>13</v>
      </c>
    </row>
    <row r="12" spans="1:10" ht="17.25" customHeight="1">
      <c r="A12" s="29" t="s">
        <v>2</v>
      </c>
      <c r="B12" s="29"/>
      <c r="C12" s="29"/>
      <c r="D12" s="29"/>
      <c r="E12" s="29"/>
      <c r="F12" s="10"/>
      <c r="G12" s="25">
        <f>SUM(G13:G17)</f>
        <v>642</v>
      </c>
      <c r="H12" s="25">
        <f t="shared" ref="H12:I12" si="0">SUM(H13:H17)</f>
        <v>642</v>
      </c>
      <c r="I12" s="25">
        <f t="shared" si="0"/>
        <v>115.45932999999999</v>
      </c>
      <c r="J12" s="22">
        <f>I12/H12*100</f>
        <v>17.984319314641745</v>
      </c>
    </row>
    <row r="13" spans="1:10" s="1" customFormat="1" ht="18.75" customHeight="1">
      <c r="A13" s="36" t="s">
        <v>4</v>
      </c>
      <c r="B13" s="36"/>
      <c r="C13" s="36"/>
      <c r="D13" s="36"/>
      <c r="E13" s="36"/>
      <c r="F13" s="23" t="s">
        <v>28</v>
      </c>
      <c r="G13" s="24">
        <v>158</v>
      </c>
      <c r="H13" s="24">
        <v>158</v>
      </c>
      <c r="I13" s="24">
        <v>66.911600000000007</v>
      </c>
      <c r="J13" s="20">
        <f t="shared" ref="J13:J30" si="1">I13/H13*100</f>
        <v>42.349113924050634</v>
      </c>
    </row>
    <row r="14" spans="1:10" s="1" customFormat="1" ht="16.5" customHeight="1">
      <c r="A14" s="36" t="s">
        <v>11</v>
      </c>
      <c r="B14" s="36"/>
      <c r="C14" s="36"/>
      <c r="D14" s="36"/>
      <c r="E14" s="36"/>
      <c r="F14" s="23" t="s">
        <v>29</v>
      </c>
      <c r="G14" s="24">
        <v>54</v>
      </c>
      <c r="H14" s="24">
        <v>54</v>
      </c>
      <c r="I14" s="24">
        <v>13.967700000000001</v>
      </c>
      <c r="J14" s="20">
        <f t="shared" si="1"/>
        <v>25.866111111111113</v>
      </c>
    </row>
    <row r="15" spans="1:10" ht="15">
      <c r="A15" s="36" t="s">
        <v>0</v>
      </c>
      <c r="B15" s="36"/>
      <c r="C15" s="36"/>
      <c r="D15" s="36"/>
      <c r="E15" s="36"/>
      <c r="F15" s="23" t="s">
        <v>30</v>
      </c>
      <c r="G15" s="24">
        <v>60</v>
      </c>
      <c r="H15" s="24">
        <v>60</v>
      </c>
      <c r="I15" s="24">
        <v>1.3430800000000001</v>
      </c>
      <c r="J15" s="20">
        <f t="shared" si="1"/>
        <v>2.2384666666666666</v>
      </c>
    </row>
    <row r="16" spans="1:10" ht="20.25" customHeight="1">
      <c r="A16" s="36" t="s">
        <v>1</v>
      </c>
      <c r="B16" s="36"/>
      <c r="C16" s="36"/>
      <c r="D16" s="36"/>
      <c r="E16" s="36"/>
      <c r="F16" s="23" t="s">
        <v>31</v>
      </c>
      <c r="G16" s="24">
        <v>360</v>
      </c>
      <c r="H16" s="24">
        <v>360</v>
      </c>
      <c r="I16" s="24">
        <v>33.23695</v>
      </c>
      <c r="J16" s="20">
        <f t="shared" si="1"/>
        <v>9.2324861111111112</v>
      </c>
    </row>
    <row r="17" spans="1:10" ht="78.75" customHeight="1">
      <c r="A17" s="30" t="s">
        <v>8</v>
      </c>
      <c r="B17" s="31"/>
      <c r="C17" s="31"/>
      <c r="D17" s="31"/>
      <c r="E17" s="32"/>
      <c r="F17" s="23" t="s">
        <v>32</v>
      </c>
      <c r="G17" s="24">
        <v>10</v>
      </c>
      <c r="H17" s="24">
        <v>10</v>
      </c>
      <c r="I17" s="24">
        <v>0</v>
      </c>
      <c r="J17" s="20">
        <f t="shared" si="1"/>
        <v>0</v>
      </c>
    </row>
    <row r="18" spans="1:10" ht="15" customHeight="1">
      <c r="A18" s="40" t="s">
        <v>3</v>
      </c>
      <c r="B18" s="40"/>
      <c r="C18" s="40"/>
      <c r="D18" s="40"/>
      <c r="E18" s="40"/>
      <c r="F18" s="12"/>
      <c r="G18" s="25">
        <f>G19+G20</f>
        <v>0</v>
      </c>
      <c r="H18" s="25">
        <f t="shared" ref="H18:I18" si="2">H19+H20</f>
        <v>0</v>
      </c>
      <c r="I18" s="25">
        <f t="shared" si="2"/>
        <v>2.2475000000000001</v>
      </c>
      <c r="J18" s="20"/>
    </row>
    <row r="19" spans="1:10" ht="78.75" customHeight="1">
      <c r="A19" s="30" t="s">
        <v>26</v>
      </c>
      <c r="B19" s="31"/>
      <c r="C19" s="31"/>
      <c r="D19" s="31"/>
      <c r="E19" s="32"/>
      <c r="F19" s="13" t="s">
        <v>33</v>
      </c>
      <c r="G19" s="26">
        <v>0</v>
      </c>
      <c r="H19" s="27">
        <v>0</v>
      </c>
      <c r="I19" s="27">
        <v>2.2475000000000001</v>
      </c>
      <c r="J19" s="20"/>
    </row>
    <row r="20" spans="1:10" ht="30.75" hidden="1" customHeight="1">
      <c r="A20" s="30" t="s">
        <v>20</v>
      </c>
      <c r="B20" s="31"/>
      <c r="C20" s="31"/>
      <c r="D20" s="31"/>
      <c r="E20" s="32"/>
      <c r="F20" s="13" t="s">
        <v>21</v>
      </c>
      <c r="G20" s="26">
        <v>0</v>
      </c>
      <c r="H20" s="27"/>
      <c r="I20" s="27"/>
      <c r="J20" s="20"/>
    </row>
    <row r="21" spans="1:10" ht="19.5" customHeight="1">
      <c r="A21" s="29" t="s">
        <v>5</v>
      </c>
      <c r="B21" s="29"/>
      <c r="C21" s="29"/>
      <c r="D21" s="29"/>
      <c r="E21" s="29"/>
      <c r="F21" s="11"/>
      <c r="G21" s="25">
        <f>G12+G18</f>
        <v>642</v>
      </c>
      <c r="H21" s="25">
        <f>H12+H18</f>
        <v>642</v>
      </c>
      <c r="I21" s="25">
        <f>I12+I18</f>
        <v>117.70683</v>
      </c>
      <c r="J21" s="22">
        <f t="shared" si="1"/>
        <v>18.33439719626168</v>
      </c>
    </row>
    <row r="22" spans="1:10" ht="17.25" customHeight="1">
      <c r="A22" s="29" t="s">
        <v>6</v>
      </c>
      <c r="B22" s="29"/>
      <c r="C22" s="29"/>
      <c r="D22" s="29"/>
      <c r="E22" s="29"/>
      <c r="F22" s="11"/>
      <c r="G22" s="25">
        <f>SUM(G23:G29)</f>
        <v>6842.1529999999993</v>
      </c>
      <c r="H22" s="25">
        <f>SUM(H23:H29)</f>
        <v>6842.1529999999993</v>
      </c>
      <c r="I22" s="25">
        <f>SUM(I23:I29)</f>
        <v>3254.43336</v>
      </c>
      <c r="J22" s="22">
        <f t="shared" si="1"/>
        <v>47.564463407936074</v>
      </c>
    </row>
    <row r="23" spans="1:10" ht="30" customHeight="1">
      <c r="A23" s="30" t="s">
        <v>25</v>
      </c>
      <c r="B23" s="31"/>
      <c r="C23" s="31"/>
      <c r="D23" s="31"/>
      <c r="E23" s="32"/>
      <c r="F23" s="15" t="s">
        <v>34</v>
      </c>
      <c r="G23" s="24">
        <v>994</v>
      </c>
      <c r="H23" s="27">
        <v>994</v>
      </c>
      <c r="I23" s="27">
        <v>496.6</v>
      </c>
      <c r="J23" s="21">
        <f t="shared" si="1"/>
        <v>49.95975855130785</v>
      </c>
    </row>
    <row r="24" spans="1:10" s="43" customFormat="1" ht="106.5" customHeight="1">
      <c r="A24" s="44" t="s">
        <v>44</v>
      </c>
      <c r="B24" s="45"/>
      <c r="C24" s="45"/>
      <c r="D24" s="45"/>
      <c r="E24" s="46"/>
      <c r="F24" s="41" t="s">
        <v>45</v>
      </c>
      <c r="G24" s="42">
        <v>421.053</v>
      </c>
      <c r="H24" s="42">
        <v>421.053</v>
      </c>
      <c r="I24" s="47">
        <v>0</v>
      </c>
      <c r="J24" s="21">
        <f t="shared" si="1"/>
        <v>0</v>
      </c>
    </row>
    <row r="25" spans="1:10" ht="18" customHeight="1">
      <c r="A25" s="30" t="s">
        <v>17</v>
      </c>
      <c r="B25" s="31"/>
      <c r="C25" s="31"/>
      <c r="D25" s="31"/>
      <c r="E25" s="32"/>
      <c r="F25" s="23" t="s">
        <v>35</v>
      </c>
      <c r="G25" s="24">
        <f>3321.7+450</f>
        <v>3771.7</v>
      </c>
      <c r="H25" s="24">
        <f>3321.7+450</f>
        <v>3771.7</v>
      </c>
      <c r="I25" s="27">
        <v>2110.9</v>
      </c>
      <c r="J25" s="21">
        <f>I25/H25*100</f>
        <v>55.966805419306951</v>
      </c>
    </row>
    <row r="26" spans="1:10" ht="49.5" customHeight="1">
      <c r="A26" s="28" t="s">
        <v>23</v>
      </c>
      <c r="B26" s="28"/>
      <c r="C26" s="28"/>
      <c r="D26" s="28"/>
      <c r="E26" s="28"/>
      <c r="F26" s="23" t="s">
        <v>36</v>
      </c>
      <c r="G26" s="24">
        <v>62.5</v>
      </c>
      <c r="H26" s="24">
        <v>62.5</v>
      </c>
      <c r="I26" s="24">
        <v>31.251999999999999</v>
      </c>
      <c r="J26" s="20">
        <f>I26/H26*100</f>
        <v>50.003200000000007</v>
      </c>
    </row>
    <row r="27" spans="1:10" ht="48.75" customHeight="1">
      <c r="A27" s="30" t="s">
        <v>24</v>
      </c>
      <c r="B27" s="31"/>
      <c r="C27" s="31"/>
      <c r="D27" s="31"/>
      <c r="E27" s="32"/>
      <c r="F27" s="23" t="s">
        <v>37</v>
      </c>
      <c r="G27" s="24">
        <v>113.2</v>
      </c>
      <c r="H27" s="27">
        <v>113.2</v>
      </c>
      <c r="I27" s="27">
        <v>56.6</v>
      </c>
      <c r="J27" s="21">
        <f t="shared" si="1"/>
        <v>50</v>
      </c>
    </row>
    <row r="28" spans="1:10" ht="78" customHeight="1">
      <c r="A28" s="28" t="s">
        <v>12</v>
      </c>
      <c r="B28" s="28"/>
      <c r="C28" s="28"/>
      <c r="D28" s="28"/>
      <c r="E28" s="28"/>
      <c r="F28" s="23" t="s">
        <v>38</v>
      </c>
      <c r="G28" s="24">
        <v>1379.8</v>
      </c>
      <c r="H28" s="24">
        <v>1379.8</v>
      </c>
      <c r="I28" s="24">
        <v>459.18135999999998</v>
      </c>
      <c r="J28" s="21">
        <f t="shared" si="1"/>
        <v>33.278834613712135</v>
      </c>
    </row>
    <row r="29" spans="1:10" ht="30" customHeight="1">
      <c r="A29" s="30" t="s">
        <v>14</v>
      </c>
      <c r="B29" s="31"/>
      <c r="C29" s="31"/>
      <c r="D29" s="31"/>
      <c r="E29" s="32"/>
      <c r="F29" s="23" t="s">
        <v>39</v>
      </c>
      <c r="G29" s="24">
        <v>99.9</v>
      </c>
      <c r="H29" s="24">
        <v>99.9</v>
      </c>
      <c r="I29" s="24">
        <v>99.9</v>
      </c>
      <c r="J29" s="21">
        <f t="shared" si="1"/>
        <v>100</v>
      </c>
    </row>
    <row r="30" spans="1:10" ht="15">
      <c r="A30" s="29" t="s">
        <v>9</v>
      </c>
      <c r="B30" s="29"/>
      <c r="C30" s="29"/>
      <c r="D30" s="29"/>
      <c r="E30" s="29"/>
      <c r="F30" s="11"/>
      <c r="G30" s="25">
        <f>G21+G22</f>
        <v>7484.1529999999993</v>
      </c>
      <c r="H30" s="25">
        <f t="shared" ref="H30:I30" si="3">H21+H22</f>
        <v>7484.1529999999993</v>
      </c>
      <c r="I30" s="25">
        <f t="shared" si="3"/>
        <v>3372.1401900000001</v>
      </c>
      <c r="J30" s="22">
        <f t="shared" si="1"/>
        <v>45.057071788885132</v>
      </c>
    </row>
    <row r="31" spans="1:10">
      <c r="A31" s="5"/>
      <c r="B31" s="5"/>
      <c r="C31" s="5"/>
      <c r="D31" s="5"/>
      <c r="E31" s="5"/>
      <c r="F31" s="5"/>
      <c r="G31" s="5"/>
      <c r="H31" s="5"/>
      <c r="I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</row>
    <row r="33" spans="1:9">
      <c r="A33" s="5"/>
      <c r="B33" s="5"/>
      <c r="C33" s="5"/>
      <c r="D33" s="5"/>
      <c r="E33" s="5"/>
      <c r="F33" s="5"/>
      <c r="G33" s="5"/>
      <c r="H33" s="5"/>
      <c r="I33" s="5"/>
    </row>
  </sheetData>
  <mergeCells count="27">
    <mergeCell ref="A8:J8"/>
    <mergeCell ref="A9:J9"/>
    <mergeCell ref="A19:E19"/>
    <mergeCell ref="A23:E23"/>
    <mergeCell ref="A13:E13"/>
    <mergeCell ref="A12:E12"/>
    <mergeCell ref="A15:E15"/>
    <mergeCell ref="A11:E11"/>
    <mergeCell ref="A14:E14"/>
    <mergeCell ref="A17:E17"/>
    <mergeCell ref="A18:E18"/>
    <mergeCell ref="A16:E16"/>
    <mergeCell ref="A20:E20"/>
    <mergeCell ref="H2:J2"/>
    <mergeCell ref="H3:J3"/>
    <mergeCell ref="H4:J4"/>
    <mergeCell ref="H5:J5"/>
    <mergeCell ref="H6:J6"/>
    <mergeCell ref="A28:E28"/>
    <mergeCell ref="A30:E30"/>
    <mergeCell ref="A21:E21"/>
    <mergeCell ref="A26:E26"/>
    <mergeCell ref="A22:E22"/>
    <mergeCell ref="A27:E27"/>
    <mergeCell ref="A29:E29"/>
    <mergeCell ref="A25:E25"/>
    <mergeCell ref="A24:E24"/>
  </mergeCells>
  <phoneticPr fontId="3" type="noConversion"/>
  <pageMargins left="0.75" right="0.31" top="1" bottom="0.55000000000000004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Marine</cp:lastModifiedBy>
  <cp:lastPrinted>2016-12-15T06:33:48Z</cp:lastPrinted>
  <dcterms:created xsi:type="dcterms:W3CDTF">2006-07-27T06:38:07Z</dcterms:created>
  <dcterms:modified xsi:type="dcterms:W3CDTF">2020-07-14T10:01:30Z</dcterms:modified>
</cp:coreProperties>
</file>