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trin\AppData\Local\Temp\Rar$DIa17836.49591\"/>
    </mc:Choice>
  </mc:AlternateContent>
  <xr:revisionPtr revIDLastSave="0" documentId="13_ncr:1_{56F0FFA1-2BE9-4704-98FA-F93A5694F8DE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Приложение № 4" sheetId="1" r:id="rId1"/>
  </sheets>
  <definedNames>
    <definedName name="_xlnm.Print_Titles" localSheetId="0">'Приложение № 4'!$9:$10</definedName>
    <definedName name="_xlnm.Print_Area" localSheetId="0">'Приложение № 4'!$A$1:$H$66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60" i="1" l="1"/>
  <c r="E60" i="1"/>
  <c r="F60" i="1"/>
  <c r="G63" i="1"/>
  <c r="G60" i="1" s="1"/>
  <c r="H63" i="1"/>
  <c r="H60" i="1" s="1"/>
  <c r="H12" i="1"/>
  <c r="H14" i="1"/>
  <c r="H17" i="1"/>
  <c r="H19" i="1"/>
  <c r="H23" i="1"/>
  <c r="H22" i="1" s="1"/>
  <c r="H25" i="1"/>
  <c r="H30" i="1"/>
  <c r="H33" i="1"/>
  <c r="H38" i="1"/>
  <c r="H44" i="1"/>
  <c r="H55" i="1"/>
  <c r="F12" i="1"/>
  <c r="F14" i="1"/>
  <c r="F17" i="1"/>
  <c r="F19" i="1"/>
  <c r="F23" i="1"/>
  <c r="F22" i="1" s="1"/>
  <c r="F25" i="1"/>
  <c r="F30" i="1"/>
  <c r="F33" i="1"/>
  <c r="F38" i="1"/>
  <c r="F44" i="1"/>
  <c r="F55" i="1"/>
  <c r="G59" i="1"/>
  <c r="G55" i="1"/>
  <c r="G44" i="1"/>
  <c r="G38" i="1"/>
  <c r="G33" i="1"/>
  <c r="G30" i="1"/>
  <c r="G25" i="1"/>
  <c r="G23" i="1"/>
  <c r="G22" i="1" s="1"/>
  <c r="G19" i="1"/>
  <c r="G17" i="1"/>
  <c r="G14" i="1"/>
  <c r="G12" i="1"/>
  <c r="E55" i="1"/>
  <c r="E44" i="1"/>
  <c r="E38" i="1"/>
  <c r="E33" i="1"/>
  <c r="E30" i="1"/>
  <c r="E25" i="1"/>
  <c r="E23" i="1"/>
  <c r="E22" i="1" s="1"/>
  <c r="E19" i="1"/>
  <c r="E17" i="1"/>
  <c r="E14" i="1"/>
  <c r="E12" i="1"/>
  <c r="H16" i="1" l="1"/>
  <c r="G16" i="1"/>
  <c r="E37" i="1"/>
  <c r="E36" i="1" s="1"/>
  <c r="E16" i="1"/>
  <c r="E11" i="1" s="1"/>
  <c r="F16" i="1"/>
  <c r="F11" i="1" s="1"/>
  <c r="H37" i="1"/>
  <c r="H36" i="1" s="1"/>
  <c r="G37" i="1"/>
  <c r="G36" i="1" s="1"/>
  <c r="F37" i="1"/>
  <c r="F36" i="1" s="1"/>
  <c r="H11" i="1"/>
  <c r="G11" i="1"/>
  <c r="E66" i="1" l="1"/>
  <c r="G65" i="1"/>
  <c r="G66" i="1"/>
  <c r="H66" i="1"/>
  <c r="F66" i="1"/>
  <c r="H65" i="1"/>
  <c r="D58" i="1" l="1"/>
  <c r="D55" i="1" s="1"/>
  <c r="D20" i="1"/>
  <c r="D19" i="1" s="1"/>
  <c r="D18" i="1"/>
  <c r="D17" i="1" s="1"/>
  <c r="D15" i="1"/>
  <c r="D14" i="1" s="1"/>
  <c r="D13" i="1"/>
  <c r="D12" i="1" s="1"/>
  <c r="D64" i="1"/>
  <c r="C64" i="1"/>
  <c r="C60" i="1"/>
  <c r="C55" i="1"/>
  <c r="D44" i="1"/>
  <c r="C44" i="1"/>
  <c r="D38" i="1"/>
  <c r="C38" i="1"/>
  <c r="D33" i="1"/>
  <c r="D30" i="1"/>
  <c r="D25" i="1"/>
  <c r="D23" i="1"/>
  <c r="D22" i="1" s="1"/>
  <c r="C33" i="1"/>
  <c r="C30" i="1"/>
  <c r="C25" i="1"/>
  <c r="C23" i="1"/>
  <c r="C22" i="1" s="1"/>
  <c r="C19" i="1"/>
  <c r="C17" i="1"/>
  <c r="C14" i="1"/>
  <c r="C12" i="1"/>
  <c r="D16" i="1" l="1"/>
  <c r="D11" i="1" s="1"/>
  <c r="D37" i="1"/>
  <c r="D36" i="1" s="1"/>
  <c r="C37" i="1"/>
  <c r="C36" i="1" s="1"/>
  <c r="D66" i="1" l="1"/>
  <c r="C16" i="1" l="1"/>
  <c r="C11" i="1" s="1"/>
  <c r="C66" i="1" s="1"/>
</calcChain>
</file>

<file path=xl/sharedStrings.xml><?xml version="1.0" encoding="utf-8"?>
<sst xmlns="http://schemas.openxmlformats.org/spreadsheetml/2006/main" count="125" uniqueCount="120">
  <si>
    <t>Налог на доходы физических лиц</t>
  </si>
  <si>
    <t>НАЛОГИ НА ИМУЩЕСТВО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</si>
  <si>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</si>
  <si>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</si>
  <si>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НАЛОГИ НА ПРИБЫЛЬ, ДОХОДЫ</t>
  </si>
  <si>
    <t>Безвозмездные поступления от других бюджетов бюджетной системы Российской Федерации</t>
  </si>
  <si>
    <t>1 00 00000 00 0000 000</t>
  </si>
  <si>
    <t>1 01 00000 00 0000 000</t>
  </si>
  <si>
    <t>1 01 02000 01 0000 110</t>
  </si>
  <si>
    <t>2 00 00000 00 0000 000</t>
  </si>
  <si>
    <t>Наименование доходов</t>
  </si>
  <si>
    <t>Код бюджетной классификации Российской Федерации</t>
  </si>
  <si>
    <t>Субвенции бюджетам субъектов Российской Федерации и муниципальных образований</t>
  </si>
  <si>
    <t>ГОСУДАРСТВЕННАЯ ПОШЛИНА</t>
  </si>
  <si>
    <t>Дотации бюджетам субъектов Российской Федерации и муниципальных образований</t>
  </si>
  <si>
    <t>НАЛОГОВЫЕ И НЕНАЛОГОВЫЕ ДОХОДЫ</t>
  </si>
  <si>
    <t>ВСЕГО ДОХОДОВ</t>
  </si>
  <si>
    <t>Налог на имущество физических лиц</t>
  </si>
  <si>
    <t>Земельный налог</t>
  </si>
  <si>
    <t>1 06 06000 00 0000 110</t>
  </si>
  <si>
    <t>1 08 04020 01 0000 110</t>
  </si>
  <si>
    <t>1 11 05035 10 0000 120</t>
  </si>
  <si>
    <t>1 06 00000 00 0000 000</t>
  </si>
  <si>
    <t>1 06 01000 00 0000 110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</si>
  <si>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</si>
  <si>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1 08 00000 00 0000 000</t>
  </si>
  <si>
    <t>1 11 00000 00 0000 000</t>
  </si>
  <si>
    <t>2 02 00000 00 0000 000</t>
  </si>
  <si>
    <t>2 02 30000 00 0000 150</t>
  </si>
  <si>
    <t>Субсидии бюджетам бюджетной системы Российской Федерации (межбюджетные субсидии)</t>
  </si>
  <si>
    <t>2 02 20000 00 0000 150</t>
  </si>
  <si>
    <t>из них:</t>
  </si>
  <si>
    <t>Сумма, тыс. рублей</t>
  </si>
  <si>
    <t>Иные межбюджетные трансферты бюджетам субъектов Российской Федерации и муниципальных образований</t>
  </si>
  <si>
    <t>2 02 10000 00 0000 150</t>
  </si>
  <si>
    <t>2 02 40000 00 0000 150</t>
  </si>
  <si>
    <t>1 06 06040 00 0000 110</t>
  </si>
  <si>
    <t>1 06 06030 00 0000 110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</si>
  <si>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</si>
  <si>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1 08 04000 01 0000 110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</si>
  <si>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</si>
  <si>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сельских поселений (за исключением земельных участков)</t>
  </si>
  <si>
    <t>1 11 05075 10 0000 120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</si>
  <si>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</si>
  <si>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1 06 01030 10 0000 110</t>
  </si>
  <si>
    <t>Дотации бюджетам сельских поселений на выравнивание бюджетной обеспеченности из бюджета субъекта Российской Федерации</t>
  </si>
  <si>
    <t>2 02 15001 10 0000 150</t>
  </si>
  <si>
    <t>Дотации бюджетам сельских поселений на поддержку мер по обеспечению сбалансированности бюджетов</t>
  </si>
  <si>
    <t>2 02 15002 10 0000 150</t>
  </si>
  <si>
    <t>Прочие дотации бюджетам сельских поселений</t>
  </si>
  <si>
    <t>2 02 19999 10 0000 150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</si>
  <si>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</si>
  <si>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2 02 20216 10 0000 150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</si>
  <si>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</si>
  <si>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2 02 20299 10 0000 150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</si>
  <si>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</si>
  <si>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2 02 20302 10 0000 150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</si>
  <si>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</si>
  <si>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2 02 25467 10 0000 150</t>
  </si>
  <si>
    <t>Субсидии бюджетам сельских поселений на поддержку отрасли культуры</t>
  </si>
  <si>
    <t>2 02 25519 10 0000 150</t>
  </si>
  <si>
    <t>Субсидии бюджетам сельских поселений на реализацию программ формирования современной городской среды</t>
  </si>
  <si>
    <t>2 02 25555 10 0000 150</t>
  </si>
  <si>
    <t>Субсидии бюджетам сельских поселений на обеспечение комплексного развития сельских территорий</t>
  </si>
  <si>
    <t>2 02 25576 10 0000 150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</si>
  <si>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</si>
  <si>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2 02 27112 10 0000 150</t>
  </si>
  <si>
    <t>Прочие субсидии бюджетам сельских поселений</t>
  </si>
  <si>
    <t>2 02 29999 10 0000 150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</si>
  <si>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</si>
  <si>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</si>
  <si>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</si>
  <si>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2 02 35118 10 0000 150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</si>
  <si>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</si>
  <si>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</si>
  <si>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Прочие межбюджетные трансферты, передаваемые бюджетам сельских поселений</t>
  </si>
  <si>
    <t>2 02 49999 10 0000 150</t>
  </si>
  <si>
    <t>ПРОЧИЕ БЕЗВОЗМЕЗДНЫЕ ПОСТУПЛЕНИЯ</t>
  </si>
  <si>
    <t>2 07 00000 00 0000 000</t>
  </si>
  <si>
    <t>Прочие безвозмездные поступления в бюджеты сельских поселений</t>
  </si>
  <si>
    <t>2 07 05000 10 0000 150</t>
  </si>
  <si>
    <t>Дотации бюджетам сельских поселений на выравнивание бюджетной обеспеченности из бюджетов муниципальных районов</t>
  </si>
  <si>
    <t>2 02 16001 10 0000 150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</si>
  <si>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</si>
  <si>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1 11 05025 10 0000 120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</si>
  <si>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</si>
  <si>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1 11 09045 10 0000 120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</si>
  <si>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</si>
  <si>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</si>
  <si>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</si>
  <si>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1 14 02050 10 0000 410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</si>
  <si>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</si>
  <si>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1 14 06025 10 0000 430</t>
  </si>
  <si>
    <t>НАЛОГИ НА СОВОКУПНЫЙ ДОХОД</t>
  </si>
  <si>
    <t>1 05 00000 00 0000 000</t>
  </si>
  <si>
    <t>Единый сельскохозяйственный налог</t>
  </si>
  <si>
    <t>1 05 03010 01 0000 110</t>
  </si>
  <si>
    <t>1 16 00000 00 0000 000</t>
  </si>
  <si>
    <t>ШТРАФЫ, САНКЦИИ, ВОЗМЕЩЕНИЕ УЩЕРБА</t>
  </si>
  <si>
    <t>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</si>
  <si>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</si>
  <si>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</si>
  <si>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1 16 02020 02 0000 140</t>
  </si>
  <si>
    <t>(ПРИМЕР для сельского поселения. Перечень примерных доходов  не является исчерпывающим и может быть как дополнен, так и сокращен в зависимости от прогнозируемых поступлений собственных налоговых и неналоговых доходов, а также от перечня видов межбюджетных трансфертов, получаемых поселением из областного бюджета  и бюджета муниципального района)</t>
  </si>
  <si>
    <t xml:space="preserve">   Земельный налог с организаций</t>
  </si>
  <si>
    <t xml:space="preserve">   Земельный налог с физических лиц</t>
  </si>
  <si>
    <t xml:space="preserve">к решению Совета депутатов </t>
  </si>
  <si>
    <t xml:space="preserve">Вельского муниципального района Архангельской области </t>
  </si>
  <si>
    <t xml:space="preserve"> сельского поселения "Усть-Шоношское"  </t>
  </si>
  <si>
    <t xml:space="preserve">Прогнозируемое поступление доходов бюджета сельского поселения "Усть-Шоношское" Вельского муниципального района Архангельской области на 2021 год и на плановый период 2022 и 2023 годов                      </t>
  </si>
  <si>
    <t>Первоначальный план на 2021 год</t>
  </si>
  <si>
    <t>Уточненный план на 2021 год</t>
  </si>
  <si>
    <t>2 02 39998 10 0000 150</t>
  </si>
  <si>
    <t>Единая субвенция бюджетам сельских поселений</t>
  </si>
  <si>
    <t>Первоначальный план на 2022 год</t>
  </si>
  <si>
    <t>Уточненный план на 2022 год</t>
  </si>
  <si>
    <t>Первоначальный план на 2023 год</t>
  </si>
  <si>
    <t>Уточненный план на 2023 год</t>
  </si>
  <si>
    <t>Приложение № 2</t>
  </si>
  <si>
    <t>от «12  » марта 2021 г. № 197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</si>
</sst>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Arial Cyr"/>
      <family val="2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2" fillId="0" borderId="0" xfId="0" applyFont="1" applyFill="1"/>
    <xf numFmtId="0" fontId="4" fillId="0" borderId="2" xfId="0" applyFont="1" applyFill="1" applyBorder="1" applyAlignment="1">
      <alignment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left" vertical="center" wrapText="1" inden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 indent="1"/>
    </xf>
    <xf numFmtId="49" fontId="1" fillId="0" borderId="3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 wrapText="1"/>
    </xf>
    <xf numFmtId="49" fontId="4" fillId="0" borderId="4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top" wrapText="1" indent="1"/>
    </xf>
    <xf numFmtId="49" fontId="1" fillId="0" borderId="2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Border="1"/>
    <xf numFmtId="49" fontId="6" fillId="0" borderId="0" xfId="0" applyNumberFormat="1" applyFont="1" applyFill="1" applyBorder="1" applyAlignment="1">
      <alignment horizontal="center"/>
    </xf>
    <xf numFmtId="0" fontId="1" fillId="0" borderId="2" xfId="0" applyNumberFormat="1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left" vertical="center" wrapText="1" readingOrder="1"/>
    </xf>
    <xf numFmtId="0" fontId="1" fillId="0" borderId="2" xfId="0" applyNumberFormat="1" applyFont="1" applyFill="1" applyBorder="1" applyAlignment="1">
      <alignment horizontal="left" vertical="center" wrapText="1"/>
    </xf>
    <xf numFmtId="49" fontId="1" fillId="0" borderId="5" xfId="0" applyNumberFormat="1" applyFont="1" applyFill="1" applyBorder="1" applyAlignment="1">
      <alignment horizontal="left" vertical="center"/>
    </xf>
    <xf numFmtId="0" fontId="2" fillId="0" borderId="0" xfId="0" applyFont="1" applyFill="1" applyAlignment="1">
      <alignment horizontal="left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wrapText="1"/>
    </xf>
    <xf numFmtId="0" fontId="1" fillId="0" borderId="2" xfId="0" applyFont="1" applyFill="1" applyBorder="1" applyAlignment="1">
      <alignment wrapText="1"/>
    </xf>
    <xf numFmtId="0" fontId="1" fillId="0" borderId="6" xfId="0" applyFont="1" applyBorder="1" applyAlignment="1">
      <alignment horizontal="left" vertical="center" wrapText="1" indent="1"/>
    </xf>
    <xf numFmtId="0" fontId="1" fillId="0" borderId="2" xfId="0" applyFont="1" applyBorder="1" applyAlignment="1">
      <alignment horizontal="left" wrapText="1" indent="1"/>
    </xf>
    <xf numFmtId="0" fontId="1" fillId="0" borderId="2" xfId="0" applyFont="1" applyFill="1" applyBorder="1" applyAlignment="1">
      <alignment horizontal="left" wrapText="1" indent="1"/>
    </xf>
    <xf numFmtId="0" fontId="1" fillId="0" borderId="2" xfId="0" applyNumberFormat="1" applyFont="1" applyFill="1" applyBorder="1" applyAlignment="1">
      <alignment horizontal="left" vertical="center" wrapText="1" indent="1"/>
    </xf>
    <xf numFmtId="0" fontId="1" fillId="0" borderId="6" xfId="0" applyFont="1" applyFill="1" applyBorder="1" applyAlignment="1">
      <alignment horizontal="left" vertical="center" wrapText="1" indent="1"/>
    </xf>
    <xf numFmtId="0" fontId="1" fillId="0" borderId="2" xfId="0" applyNumberFormat="1" applyFont="1" applyBorder="1" applyAlignment="1">
      <alignment horizontal="left" wrapText="1" indent="1"/>
    </xf>
    <xf numFmtId="4" fontId="5" fillId="0" borderId="2" xfId="0" applyNumberFormat="1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/>
    </xf>
    <xf numFmtId="4" fontId="5" fillId="0" borderId="4" xfId="0" applyNumberFormat="1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 applyAlignment="1">
      <alignment horizontal="center"/>
    </xf>
    <xf numFmtId="0" fontId="7" fillId="0" borderId="1" xfId="0" applyFont="1" applyFill="1" applyBorder="1" applyAlignment="1">
      <alignment horizontal="center" vertical="center" wrapText="1"/>
    </xf>
    <xf numFmtId="4" fontId="5" fillId="0" borderId="8" xfId="0" applyNumberFormat="1" applyFont="1" applyFill="1" applyBorder="1" applyAlignment="1">
      <alignment horizontal="center" vertical="center"/>
    </xf>
    <xf numFmtId="4" fontId="1" fillId="0" borderId="9" xfId="0" applyNumberFormat="1" applyFont="1" applyFill="1" applyBorder="1" applyAlignment="1">
      <alignment horizontal="center" vertical="center"/>
    </xf>
    <xf numFmtId="4" fontId="1" fillId="0" borderId="0" xfId="0" applyNumberFormat="1" applyFont="1" applyFill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Fill="1" applyAlignment="1">
      <alignment horizontal="right"/>
    </xf>
    <xf numFmtId="0" fontId="3" fillId="3" borderId="7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0"/>
  <sheetViews>
    <sheetView tabSelected="1" view="pageBreakPreview" topLeftCell="A40" zoomScaleNormal="100" zoomScaleSheetLayoutView="100" workbookViewId="0">
      <selection activeCell="G3" sqref="G3:H3"/>
    </sheetView>
  </sheetViews>
  <sheetFormatPr defaultColWidth="9.109375" defaultRowHeight="15" x14ac:dyDescent="0.25"/>
  <cols>
    <col min="1" max="1" width="59.5546875" style="3" customWidth="1"/>
    <col min="2" max="2" width="27.6640625" style="3" customWidth="1"/>
    <col min="3" max="4" width="17.6640625" style="39" customWidth="1"/>
    <col min="5" max="8" width="17.6640625" style="3" customWidth="1"/>
    <col min="9" max="16384" width="9.109375" style="3"/>
  </cols>
  <sheetData>
    <row r="1" spans="1:8" ht="20.100000000000001" customHeight="1" x14ac:dyDescent="0.3">
      <c r="A1" s="1"/>
      <c r="B1" s="2"/>
      <c r="C1" s="3"/>
      <c r="D1" s="3"/>
      <c r="G1" s="48" t="s">
        <v>118</v>
      </c>
      <c r="H1" s="48"/>
    </row>
    <row r="2" spans="1:8" ht="20.100000000000001" customHeight="1" x14ac:dyDescent="0.3">
      <c r="A2" s="1"/>
      <c r="B2" s="2"/>
      <c r="C2" s="3"/>
      <c r="D2" s="3"/>
      <c r="G2" s="48" t="s">
        <v>106</v>
      </c>
      <c r="H2" s="48"/>
    </row>
    <row r="3" spans="1:8" ht="28.8" customHeight="1" x14ac:dyDescent="0.3">
      <c r="A3" s="1"/>
      <c r="B3" s="2"/>
      <c r="C3" s="3"/>
      <c r="D3" s="3"/>
      <c r="G3" s="48" t="s">
        <v>108</v>
      </c>
      <c r="H3" s="48"/>
    </row>
    <row r="4" spans="1:8" ht="31.5" customHeight="1" x14ac:dyDescent="0.3">
      <c r="A4" s="1"/>
      <c r="B4" s="2"/>
      <c r="C4" s="3"/>
      <c r="D4" s="3"/>
      <c r="G4" s="48" t="s">
        <v>107</v>
      </c>
      <c r="H4" s="48"/>
    </row>
    <row r="5" spans="1:8" ht="20.100000000000001" customHeight="1" x14ac:dyDescent="0.3">
      <c r="A5" s="1"/>
      <c r="B5" s="2"/>
      <c r="C5" s="3"/>
      <c r="D5" s="3"/>
      <c r="G5" s="49" t="s">
        <v>119</v>
      </c>
      <c r="H5" s="49"/>
    </row>
    <row r="6" spans="1:8" ht="15.6" x14ac:dyDescent="0.3">
      <c r="A6" s="1"/>
      <c r="B6" s="2"/>
      <c r="C6" s="2"/>
      <c r="D6" s="2"/>
    </row>
    <row r="7" spans="1:8" ht="53.1" customHeight="1" x14ac:dyDescent="0.25">
      <c r="A7" s="46" t="s">
        <v>109</v>
      </c>
      <c r="B7" s="46"/>
      <c r="C7" s="46"/>
      <c r="D7" s="46"/>
      <c r="E7" s="46"/>
      <c r="F7" s="46"/>
      <c r="G7" s="46"/>
      <c r="H7" s="46"/>
    </row>
    <row r="8" spans="1:8" ht="64.5" hidden="1" customHeight="1" x14ac:dyDescent="0.3">
      <c r="A8" s="50" t="s">
        <v>103</v>
      </c>
      <c r="B8" s="50"/>
      <c r="C8" s="50"/>
      <c r="D8" s="50"/>
    </row>
    <row r="9" spans="1:8" ht="23.25" customHeight="1" x14ac:dyDescent="0.25">
      <c r="A9" s="47" t="s">
        <v>10</v>
      </c>
      <c r="B9" s="47" t="s">
        <v>11</v>
      </c>
      <c r="C9" s="45" t="s">
        <v>32</v>
      </c>
      <c r="D9" s="45"/>
      <c r="E9" s="45" t="s">
        <v>32</v>
      </c>
      <c r="F9" s="45"/>
      <c r="G9" s="45" t="s">
        <v>32</v>
      </c>
      <c r="H9" s="45"/>
    </row>
    <row r="10" spans="1:8" ht="36.9" customHeight="1" x14ac:dyDescent="0.25">
      <c r="A10" s="47"/>
      <c r="B10" s="47"/>
      <c r="C10" s="41" t="s">
        <v>110</v>
      </c>
      <c r="D10" s="41" t="s">
        <v>111</v>
      </c>
      <c r="E10" s="41" t="s">
        <v>114</v>
      </c>
      <c r="F10" s="41" t="s">
        <v>115</v>
      </c>
      <c r="G10" s="41" t="s">
        <v>116</v>
      </c>
      <c r="H10" s="41" t="s">
        <v>117</v>
      </c>
    </row>
    <row r="11" spans="1:8" ht="16.2" x14ac:dyDescent="0.25">
      <c r="A11" s="4" t="s">
        <v>15</v>
      </c>
      <c r="B11" s="5" t="s">
        <v>6</v>
      </c>
      <c r="C11" s="33">
        <f>C12+C14+C16+C22+C25+C30+C33</f>
        <v>725</v>
      </c>
      <c r="D11" s="33">
        <f t="shared" ref="D11:E11" si="0">D12+D14+D16+D22+D25+D30+D33</f>
        <v>725</v>
      </c>
      <c r="E11" s="33">
        <f t="shared" si="0"/>
        <v>735</v>
      </c>
      <c r="F11" s="33">
        <f t="shared" ref="F11" si="1">F12+F14+F16+F22+F25+F30+F33</f>
        <v>735</v>
      </c>
      <c r="G11" s="33">
        <f t="shared" ref="G11:H11" si="2">G12+G14+G16+G22+G25+G30+G33</f>
        <v>741.8</v>
      </c>
      <c r="H11" s="33">
        <f t="shared" si="2"/>
        <v>741.8</v>
      </c>
    </row>
    <row r="12" spans="1:8" ht="21" customHeight="1" x14ac:dyDescent="0.25">
      <c r="A12" s="6" t="s">
        <v>4</v>
      </c>
      <c r="B12" s="14" t="s">
        <v>7</v>
      </c>
      <c r="C12" s="34">
        <f>C13</f>
        <v>164</v>
      </c>
      <c r="D12" s="34">
        <f t="shared" ref="D12:F12" si="3">D13</f>
        <v>164</v>
      </c>
      <c r="E12" s="34">
        <f t="shared" si="3"/>
        <v>172.7</v>
      </c>
      <c r="F12" s="34">
        <f t="shared" si="3"/>
        <v>172.7</v>
      </c>
      <c r="G12" s="34">
        <f t="shared" ref="G12:H12" si="4">G13</f>
        <v>181.6</v>
      </c>
      <c r="H12" s="34">
        <f t="shared" si="4"/>
        <v>181.6</v>
      </c>
    </row>
    <row r="13" spans="1:8" ht="17.399999999999999" customHeight="1" x14ac:dyDescent="0.25">
      <c r="A13" s="7" t="s">
        <v>0</v>
      </c>
      <c r="B13" s="14" t="s">
        <v>8</v>
      </c>
      <c r="C13" s="34">
        <v>164</v>
      </c>
      <c r="D13" s="34">
        <f>C13</f>
        <v>164</v>
      </c>
      <c r="E13" s="34">
        <v>172.7</v>
      </c>
      <c r="F13" s="34">
        <v>172.7</v>
      </c>
      <c r="G13" s="34">
        <v>181.6</v>
      </c>
      <c r="H13" s="34">
        <v>181.6</v>
      </c>
    </row>
    <row r="14" spans="1:8" ht="17.399999999999999" customHeight="1" x14ac:dyDescent="0.25">
      <c r="A14" s="8" t="s">
        <v>93</v>
      </c>
      <c r="B14" s="14" t="s">
        <v>94</v>
      </c>
      <c r="C14" s="34">
        <f>C15</f>
        <v>56</v>
      </c>
      <c r="D14" s="34">
        <f t="shared" ref="D14:F14" si="5">D15</f>
        <v>56</v>
      </c>
      <c r="E14" s="34">
        <f t="shared" si="5"/>
        <v>57.7</v>
      </c>
      <c r="F14" s="34">
        <f t="shared" si="5"/>
        <v>57.7</v>
      </c>
      <c r="G14" s="34">
        <f t="shared" ref="G14:H14" si="6">G15</f>
        <v>55.6</v>
      </c>
      <c r="H14" s="34">
        <f t="shared" si="6"/>
        <v>55.6</v>
      </c>
    </row>
    <row r="15" spans="1:8" ht="17.399999999999999" customHeight="1" x14ac:dyDescent="0.25">
      <c r="A15" s="7" t="s">
        <v>95</v>
      </c>
      <c r="B15" s="14" t="s">
        <v>96</v>
      </c>
      <c r="C15" s="34">
        <v>56</v>
      </c>
      <c r="D15" s="34">
        <f>C15</f>
        <v>56</v>
      </c>
      <c r="E15" s="34">
        <v>57.7</v>
      </c>
      <c r="F15" s="34">
        <v>57.7</v>
      </c>
      <c r="G15" s="34">
        <v>55.6</v>
      </c>
      <c r="H15" s="34">
        <v>55.6</v>
      </c>
    </row>
    <row r="16" spans="1:8" ht="15.6" x14ac:dyDescent="0.25">
      <c r="A16" s="8" t="s">
        <v>1</v>
      </c>
      <c r="B16" s="14" t="s">
        <v>22</v>
      </c>
      <c r="C16" s="34">
        <f>C17+C19</f>
        <v>500</v>
      </c>
      <c r="D16" s="34">
        <f t="shared" ref="D16:E16" si="7">D17+D19</f>
        <v>500</v>
      </c>
      <c r="E16" s="34">
        <f t="shared" si="7"/>
        <v>499.6</v>
      </c>
      <c r="F16" s="34">
        <f t="shared" ref="F16" si="8">F17+F19</f>
        <v>499.6</v>
      </c>
      <c r="G16" s="34">
        <f t="shared" ref="G16:H16" si="9">G17+G19</f>
        <v>499.6</v>
      </c>
      <c r="H16" s="34">
        <f t="shared" si="9"/>
        <v>499.6</v>
      </c>
    </row>
    <row r="17" spans="1:8" ht="15.6" x14ac:dyDescent="0.25">
      <c r="A17" s="8" t="s">
        <v>17</v>
      </c>
      <c r="B17" s="14" t="s">
        <v>23</v>
      </c>
      <c r="C17" s="34">
        <f>C18</f>
        <v>87</v>
      </c>
      <c r="D17" s="34">
        <f t="shared" ref="D17" si="10">D18</f>
        <v>87</v>
      </c>
      <c r="E17" s="34">
        <f>E18</f>
        <v>87</v>
      </c>
      <c r="F17" s="34">
        <f>F18</f>
        <v>87</v>
      </c>
      <c r="G17" s="34">
        <f t="shared" ref="G17:H17" si="11">G18</f>
        <v>87</v>
      </c>
      <c r="H17" s="34">
        <f t="shared" si="11"/>
        <v>87</v>
      </c>
    </row>
    <row r="18" spans="1:8" ht="46.8" x14ac:dyDescent="0.25">
      <c r="A18" s="7" t="s">
        <v>43</v>
      </c>
      <c r="B18" s="14" t="s">
        <v>44</v>
      </c>
      <c r="C18" s="34">
        <v>87</v>
      </c>
      <c r="D18" s="34">
        <f>C18</f>
        <v>87</v>
      </c>
      <c r="E18" s="34">
        <v>87</v>
      </c>
      <c r="F18" s="34">
        <v>87</v>
      </c>
      <c r="G18" s="34">
        <v>87</v>
      </c>
      <c r="H18" s="34">
        <v>87</v>
      </c>
    </row>
    <row r="19" spans="1:8" ht="15.6" x14ac:dyDescent="0.25">
      <c r="A19" s="19" t="s">
        <v>18</v>
      </c>
      <c r="B19" s="24" t="s">
        <v>19</v>
      </c>
      <c r="C19" s="34">
        <f>SUM(C20:C21)</f>
        <v>413</v>
      </c>
      <c r="D19" s="34">
        <f t="shared" ref="D19:E19" si="12">SUM(D20:D21)</f>
        <v>413</v>
      </c>
      <c r="E19" s="34">
        <f t="shared" si="12"/>
        <v>412.6</v>
      </c>
      <c r="F19" s="34">
        <f t="shared" ref="F19" si="13">SUM(F20:F21)</f>
        <v>412.6</v>
      </c>
      <c r="G19" s="34">
        <f t="shared" ref="G19:H19" si="14">SUM(G20:G21)</f>
        <v>412.6</v>
      </c>
      <c r="H19" s="34">
        <f t="shared" si="14"/>
        <v>412.6</v>
      </c>
    </row>
    <row r="20" spans="1:8" ht="15.6" x14ac:dyDescent="0.25">
      <c r="A20" s="21" t="s">
        <v>104</v>
      </c>
      <c r="B20" s="24" t="s">
        <v>37</v>
      </c>
      <c r="C20" s="34">
        <v>213</v>
      </c>
      <c r="D20" s="34">
        <f>C20</f>
        <v>213</v>
      </c>
      <c r="E20" s="34">
        <v>212.6</v>
      </c>
      <c r="F20" s="34">
        <v>212.6</v>
      </c>
      <c r="G20" s="34">
        <v>212.6</v>
      </c>
      <c r="H20" s="34">
        <v>212.6</v>
      </c>
    </row>
    <row r="21" spans="1:8" ht="15.6" x14ac:dyDescent="0.25">
      <c r="A21" s="21" t="s">
        <v>105</v>
      </c>
      <c r="B21" s="14" t="s">
        <v>36</v>
      </c>
      <c r="C21" s="34">
        <v>200</v>
      </c>
      <c r="D21" s="34">
        <v>200</v>
      </c>
      <c r="E21" s="34">
        <v>200</v>
      </c>
      <c r="F21" s="34">
        <v>200</v>
      </c>
      <c r="G21" s="34">
        <v>200</v>
      </c>
      <c r="H21" s="34">
        <v>200</v>
      </c>
    </row>
    <row r="22" spans="1:8" ht="15.6" hidden="1" x14ac:dyDescent="0.25">
      <c r="A22" s="8" t="s">
        <v>13</v>
      </c>
      <c r="B22" s="14" t="s">
        <v>25</v>
      </c>
      <c r="C22" s="34">
        <f>C23</f>
        <v>0</v>
      </c>
      <c r="D22" s="34">
        <f t="shared" ref="D22:F23" si="15">D23</f>
        <v>0</v>
      </c>
      <c r="E22" s="34">
        <f t="shared" si="15"/>
        <v>0</v>
      </c>
      <c r="F22" s="34">
        <f t="shared" si="15"/>
        <v>0</v>
      </c>
      <c r="G22" s="34">
        <f t="shared" ref="G22:H23" si="16">G23</f>
        <v>0</v>
      </c>
      <c r="H22" s="34">
        <f t="shared" si="16"/>
        <v>0</v>
      </c>
    </row>
    <row r="23" spans="1:8" ht="51.75" hidden="1" customHeight="1" x14ac:dyDescent="0.25">
      <c r="A23" s="20" t="s">
        <v>38</v>
      </c>
      <c r="B23" s="14" t="s">
        <v>39</v>
      </c>
      <c r="C23" s="34">
        <f>C24</f>
        <v>0</v>
      </c>
      <c r="D23" s="34">
        <f t="shared" si="15"/>
        <v>0</v>
      </c>
      <c r="E23" s="34">
        <f t="shared" si="15"/>
        <v>0</v>
      </c>
      <c r="F23" s="34">
        <f t="shared" si="15"/>
        <v>0</v>
      </c>
      <c r="G23" s="34">
        <f t="shared" si="16"/>
        <v>0</v>
      </c>
      <c r="H23" s="34">
        <f t="shared" si="16"/>
        <v>0</v>
      </c>
    </row>
    <row r="24" spans="1:8" ht="84.75" hidden="1" customHeight="1" x14ac:dyDescent="0.25">
      <c r="A24" s="7" t="s">
        <v>24</v>
      </c>
      <c r="B24" s="14" t="s">
        <v>20</v>
      </c>
      <c r="C24" s="34"/>
      <c r="D24" s="34"/>
      <c r="E24" s="34"/>
      <c r="F24" s="34"/>
      <c r="G24" s="34"/>
      <c r="H24" s="34"/>
    </row>
    <row r="25" spans="1:8" ht="57" customHeight="1" x14ac:dyDescent="0.25">
      <c r="A25" s="6" t="s">
        <v>2</v>
      </c>
      <c r="B25" s="14" t="s">
        <v>26</v>
      </c>
      <c r="C25" s="34">
        <f>SUM(C26:C29)</f>
        <v>5</v>
      </c>
      <c r="D25" s="34">
        <f t="shared" ref="D25:E25" si="17">SUM(D26:D29)</f>
        <v>5</v>
      </c>
      <c r="E25" s="34">
        <f t="shared" si="17"/>
        <v>5</v>
      </c>
      <c r="F25" s="34">
        <f t="shared" ref="F25" si="18">SUM(F26:F29)</f>
        <v>5</v>
      </c>
      <c r="G25" s="34">
        <f t="shared" ref="G25:H25" si="19">SUM(G26:G29)</f>
        <v>5</v>
      </c>
      <c r="H25" s="34">
        <f t="shared" si="19"/>
        <v>5</v>
      </c>
    </row>
    <row r="26" spans="1:8" ht="79.5" hidden="1" customHeight="1" x14ac:dyDescent="0.25">
      <c r="A26" s="31" t="s">
        <v>83</v>
      </c>
      <c r="B26" s="14" t="s">
        <v>84</v>
      </c>
      <c r="C26" s="34"/>
      <c r="D26" s="34"/>
      <c r="E26" s="34"/>
      <c r="F26" s="34"/>
      <c r="G26" s="34"/>
      <c r="H26" s="34"/>
    </row>
    <row r="27" spans="1:8" ht="88.5" customHeight="1" x14ac:dyDescent="0.25">
      <c r="A27" s="27" t="s">
        <v>40</v>
      </c>
      <c r="B27" s="14" t="s">
        <v>21</v>
      </c>
      <c r="C27" s="34">
        <v>5</v>
      </c>
      <c r="D27" s="34">
        <v>5</v>
      </c>
      <c r="E27" s="34">
        <v>5</v>
      </c>
      <c r="F27" s="34">
        <v>5</v>
      </c>
      <c r="G27" s="34">
        <v>5</v>
      </c>
      <c r="H27" s="34">
        <v>5</v>
      </c>
    </row>
    <row r="28" spans="1:8" s="23" customFormat="1" ht="46.8" hidden="1" x14ac:dyDescent="0.3">
      <c r="A28" s="28" t="s">
        <v>41</v>
      </c>
      <c r="B28" s="22" t="s">
        <v>42</v>
      </c>
      <c r="C28" s="34"/>
      <c r="D28" s="34"/>
      <c r="E28" s="34"/>
      <c r="F28" s="34"/>
      <c r="G28" s="34"/>
      <c r="H28" s="34"/>
    </row>
    <row r="29" spans="1:8" s="23" customFormat="1" ht="93.6" hidden="1" x14ac:dyDescent="0.3">
      <c r="A29" s="28" t="s">
        <v>85</v>
      </c>
      <c r="B29" s="22" t="s">
        <v>86</v>
      </c>
      <c r="C29" s="34"/>
      <c r="D29" s="34"/>
      <c r="E29" s="34"/>
      <c r="F29" s="34"/>
      <c r="G29" s="34"/>
      <c r="H29" s="34"/>
    </row>
    <row r="30" spans="1:8" s="23" customFormat="1" ht="31.2" hidden="1" x14ac:dyDescent="0.3">
      <c r="A30" s="25" t="s">
        <v>87</v>
      </c>
      <c r="B30" s="22" t="s">
        <v>88</v>
      </c>
      <c r="C30" s="34">
        <f>SUM(C31:C32)</f>
        <v>0</v>
      </c>
      <c r="D30" s="34">
        <f t="shared" ref="D30:E30" si="20">SUM(D31:D32)</f>
        <v>0</v>
      </c>
      <c r="E30" s="34">
        <f t="shared" si="20"/>
        <v>0</v>
      </c>
      <c r="F30" s="34">
        <f t="shared" ref="F30" si="21">SUM(F31:F32)</f>
        <v>0</v>
      </c>
      <c r="G30" s="34">
        <f t="shared" ref="G30:H30" si="22">SUM(G31:G32)</f>
        <v>0</v>
      </c>
      <c r="H30" s="34">
        <f t="shared" si="22"/>
        <v>0</v>
      </c>
    </row>
    <row r="31" spans="1:8" s="23" customFormat="1" ht="113.25" hidden="1" customHeight="1" x14ac:dyDescent="0.3">
      <c r="A31" s="32" t="s">
        <v>89</v>
      </c>
      <c r="B31" s="22" t="s">
        <v>90</v>
      </c>
      <c r="C31" s="34"/>
      <c r="D31" s="34"/>
      <c r="E31" s="34"/>
      <c r="F31" s="34"/>
      <c r="G31" s="34"/>
      <c r="H31" s="34"/>
    </row>
    <row r="32" spans="1:8" s="23" customFormat="1" ht="63" hidden="1" customHeight="1" x14ac:dyDescent="0.3">
      <c r="A32" s="32" t="s">
        <v>91</v>
      </c>
      <c r="B32" s="22" t="s">
        <v>92</v>
      </c>
      <c r="C32" s="34"/>
      <c r="D32" s="34"/>
      <c r="E32" s="34"/>
      <c r="F32" s="34"/>
      <c r="G32" s="34"/>
      <c r="H32" s="34"/>
    </row>
    <row r="33" spans="1:8" ht="15.6" hidden="1" x14ac:dyDescent="0.3">
      <c r="A33" s="26" t="s">
        <v>98</v>
      </c>
      <c r="B33" s="14" t="s">
        <v>97</v>
      </c>
      <c r="C33" s="34">
        <f>SUM(C34:C35)</f>
        <v>0</v>
      </c>
      <c r="D33" s="34">
        <f t="shared" ref="D33:E33" si="23">SUM(D34:D35)</f>
        <v>0</v>
      </c>
      <c r="E33" s="34">
        <f t="shared" si="23"/>
        <v>0</v>
      </c>
      <c r="F33" s="34">
        <f t="shared" ref="F33" si="24">SUM(F34:F35)</f>
        <v>0</v>
      </c>
      <c r="G33" s="34">
        <f t="shared" ref="G33:H33" si="25">SUM(G34:G35)</f>
        <v>0</v>
      </c>
      <c r="H33" s="34">
        <f t="shared" si="25"/>
        <v>0</v>
      </c>
    </row>
    <row r="34" spans="1:8" ht="78" hidden="1" x14ac:dyDescent="0.3">
      <c r="A34" s="29" t="s">
        <v>100</v>
      </c>
      <c r="B34" s="14" t="s">
        <v>99</v>
      </c>
      <c r="C34" s="34"/>
      <c r="D34" s="34"/>
      <c r="E34" s="34"/>
      <c r="F34" s="34"/>
      <c r="G34" s="34"/>
      <c r="H34" s="34"/>
    </row>
    <row r="35" spans="1:8" ht="69" hidden="1" customHeight="1" x14ac:dyDescent="0.25">
      <c r="A35" s="9" t="s">
        <v>101</v>
      </c>
      <c r="B35" s="10" t="s">
        <v>102</v>
      </c>
      <c r="C35" s="35"/>
      <c r="D35" s="35"/>
      <c r="E35" s="35"/>
      <c r="F35" s="35"/>
      <c r="G35" s="35"/>
      <c r="H35" s="35"/>
    </row>
    <row r="36" spans="1:8" ht="19.5" customHeight="1" x14ac:dyDescent="0.25">
      <c r="A36" s="11" t="s">
        <v>3</v>
      </c>
      <c r="B36" s="12" t="s">
        <v>9</v>
      </c>
      <c r="C36" s="36">
        <f>C37+C64</f>
        <v>4415.4228999999996</v>
      </c>
      <c r="D36" s="36">
        <f t="shared" ref="D36" si="26">D37+D64</f>
        <v>6175.4259000000002</v>
      </c>
      <c r="E36" s="36">
        <f t="shared" ref="E36:F36" si="27">E37+E63</f>
        <v>4372.107</v>
      </c>
      <c r="F36" s="36">
        <f t="shared" si="27"/>
        <v>4372.1034</v>
      </c>
      <c r="G36" s="36">
        <f t="shared" ref="G36:H36" si="28">G37+G63</f>
        <v>4387.5740000000005</v>
      </c>
      <c r="H36" s="36">
        <f t="shared" si="28"/>
        <v>4387.5704000000005</v>
      </c>
    </row>
    <row r="37" spans="1:8" ht="31.2" x14ac:dyDescent="0.25">
      <c r="A37" s="6" t="s">
        <v>5</v>
      </c>
      <c r="B37" s="14" t="s">
        <v>27</v>
      </c>
      <c r="C37" s="34">
        <f>C38+C44+C55+C60</f>
        <v>4415.4228999999996</v>
      </c>
      <c r="D37" s="34">
        <f t="shared" ref="D37" si="29">D38+D44+D55+D60</f>
        <v>6175.4259000000002</v>
      </c>
      <c r="E37" s="34">
        <f t="shared" ref="E37:F37" si="30">E38+E44+E55+E59</f>
        <v>4372.107</v>
      </c>
      <c r="F37" s="34">
        <f t="shared" si="30"/>
        <v>4372.1034</v>
      </c>
      <c r="G37" s="34">
        <f t="shared" ref="G37:H37" si="31">G38+G44+G55+G59</f>
        <v>4387.5740000000005</v>
      </c>
      <c r="H37" s="34">
        <f t="shared" si="31"/>
        <v>4387.5704000000005</v>
      </c>
    </row>
    <row r="38" spans="1:8" ht="31.2" x14ac:dyDescent="0.25">
      <c r="A38" s="8" t="s">
        <v>14</v>
      </c>
      <c r="B38" s="14" t="s">
        <v>34</v>
      </c>
      <c r="C38" s="34">
        <f>SUM(C40:C43)</f>
        <v>938.78</v>
      </c>
      <c r="D38" s="34">
        <f t="shared" ref="D38:E38" si="32">SUM(D40:D43)</f>
        <v>938.78300000000002</v>
      </c>
      <c r="E38" s="34">
        <f t="shared" si="32"/>
        <v>894.13</v>
      </c>
      <c r="F38" s="34">
        <f t="shared" ref="F38" si="33">SUM(F40:F43)</f>
        <v>894.12639999999999</v>
      </c>
      <c r="G38" s="34">
        <f t="shared" ref="G38:H38" si="34">SUM(G40:G43)</f>
        <v>904.43</v>
      </c>
      <c r="H38" s="34">
        <f t="shared" si="34"/>
        <v>904.42639999999994</v>
      </c>
    </row>
    <row r="39" spans="1:8" ht="15.6" hidden="1" x14ac:dyDescent="0.25">
      <c r="A39" s="7" t="s">
        <v>31</v>
      </c>
      <c r="B39" s="14"/>
      <c r="C39" s="34"/>
      <c r="D39" s="34"/>
      <c r="E39" s="34"/>
      <c r="F39" s="34"/>
      <c r="G39" s="34"/>
      <c r="H39" s="34"/>
    </row>
    <row r="40" spans="1:8" ht="46.8" x14ac:dyDescent="0.25">
      <c r="A40" s="7" t="s">
        <v>45</v>
      </c>
      <c r="B40" s="14" t="s">
        <v>46</v>
      </c>
      <c r="C40" s="34">
        <v>938.78</v>
      </c>
      <c r="D40" s="34">
        <v>938.78300000000002</v>
      </c>
      <c r="E40" s="34">
        <v>894.13</v>
      </c>
      <c r="F40" s="34">
        <v>894.12639999999999</v>
      </c>
      <c r="G40" s="34">
        <v>904.43</v>
      </c>
      <c r="H40" s="34">
        <v>904.42639999999994</v>
      </c>
    </row>
    <row r="41" spans="1:8" ht="31.2" hidden="1" x14ac:dyDescent="0.25">
      <c r="A41" s="7" t="s">
        <v>47</v>
      </c>
      <c r="B41" s="14" t="s">
        <v>48</v>
      </c>
      <c r="C41" s="34"/>
      <c r="D41" s="34"/>
      <c r="E41" s="34"/>
      <c r="F41" s="34"/>
      <c r="G41" s="34"/>
      <c r="H41" s="34"/>
    </row>
    <row r="42" spans="1:8" ht="46.8" hidden="1" x14ac:dyDescent="0.25">
      <c r="A42" s="7" t="s">
        <v>81</v>
      </c>
      <c r="B42" s="14" t="s">
        <v>82</v>
      </c>
      <c r="C42" s="34"/>
      <c r="D42" s="34"/>
      <c r="E42" s="34"/>
      <c r="F42" s="34"/>
      <c r="G42" s="34"/>
      <c r="H42" s="34"/>
    </row>
    <row r="43" spans="1:8" ht="15.6" hidden="1" x14ac:dyDescent="0.25">
      <c r="A43" s="7" t="s">
        <v>49</v>
      </c>
      <c r="B43" s="14" t="s">
        <v>50</v>
      </c>
      <c r="C43" s="34"/>
      <c r="D43" s="34"/>
      <c r="E43" s="34"/>
      <c r="F43" s="34"/>
      <c r="G43" s="34"/>
      <c r="H43" s="34"/>
    </row>
    <row r="44" spans="1:8" ht="33.75" customHeight="1" x14ac:dyDescent="0.25">
      <c r="A44" s="6" t="s">
        <v>29</v>
      </c>
      <c r="B44" s="14" t="s">
        <v>30</v>
      </c>
      <c r="C44" s="34">
        <f>SUM(C46:C54)</f>
        <v>3263.8</v>
      </c>
      <c r="D44" s="34">
        <f t="shared" ref="D44:E44" si="35">SUM(D46:D54)</f>
        <v>3263.8</v>
      </c>
      <c r="E44" s="34">
        <f t="shared" si="35"/>
        <v>3263.8</v>
      </c>
      <c r="F44" s="34">
        <f t="shared" ref="F44" si="36">SUM(F46:F54)</f>
        <v>3263.8</v>
      </c>
      <c r="G44" s="34">
        <f t="shared" ref="G44:H44" si="37">SUM(G46:G54)</f>
        <v>3263.8</v>
      </c>
      <c r="H44" s="34">
        <f t="shared" si="37"/>
        <v>3263.8</v>
      </c>
    </row>
    <row r="45" spans="1:8" ht="15.6" hidden="1" x14ac:dyDescent="0.25">
      <c r="A45" s="7" t="s">
        <v>31</v>
      </c>
      <c r="B45" s="14"/>
      <c r="C45" s="34"/>
      <c r="D45" s="34"/>
      <c r="E45" s="34"/>
      <c r="F45" s="34"/>
      <c r="G45" s="34"/>
      <c r="H45" s="34"/>
    </row>
    <row r="46" spans="1:8" ht="109.2" hidden="1" x14ac:dyDescent="0.25">
      <c r="A46" s="30" t="s">
        <v>51</v>
      </c>
      <c r="B46" s="14" t="s">
        <v>52</v>
      </c>
      <c r="C46" s="34"/>
      <c r="D46" s="34"/>
      <c r="E46" s="34"/>
      <c r="F46" s="34"/>
      <c r="G46" s="34"/>
      <c r="H46" s="34"/>
    </row>
    <row r="47" spans="1:8" ht="124.8" hidden="1" x14ac:dyDescent="0.25">
      <c r="A47" s="30" t="s">
        <v>53</v>
      </c>
      <c r="B47" s="14" t="s">
        <v>54</v>
      </c>
      <c r="C47" s="34"/>
      <c r="D47" s="34"/>
      <c r="E47" s="34"/>
      <c r="F47" s="34"/>
      <c r="G47" s="34"/>
      <c r="H47" s="34"/>
    </row>
    <row r="48" spans="1:8" ht="93.6" hidden="1" x14ac:dyDescent="0.25">
      <c r="A48" s="30" t="s">
        <v>55</v>
      </c>
      <c r="B48" s="14" t="s">
        <v>56</v>
      </c>
      <c r="C48" s="34"/>
      <c r="D48" s="34"/>
      <c r="E48" s="34"/>
      <c r="F48" s="34"/>
      <c r="G48" s="34"/>
      <c r="H48" s="34"/>
    </row>
    <row r="49" spans="1:8" ht="66" hidden="1" customHeight="1" x14ac:dyDescent="0.25">
      <c r="A49" s="30" t="s">
        <v>57</v>
      </c>
      <c r="B49" s="14" t="s">
        <v>58</v>
      </c>
      <c r="C49" s="34"/>
      <c r="D49" s="34"/>
      <c r="E49" s="34"/>
      <c r="F49" s="34"/>
      <c r="G49" s="34"/>
      <c r="H49" s="34"/>
    </row>
    <row r="50" spans="1:8" ht="31.2" hidden="1" x14ac:dyDescent="0.25">
      <c r="A50" s="30" t="s">
        <v>59</v>
      </c>
      <c r="B50" s="14" t="s">
        <v>60</v>
      </c>
      <c r="C50" s="34"/>
      <c r="D50" s="34"/>
      <c r="E50" s="34"/>
      <c r="F50" s="34"/>
      <c r="G50" s="34"/>
      <c r="H50" s="34"/>
    </row>
    <row r="51" spans="1:8" ht="40.5" hidden="1" customHeight="1" x14ac:dyDescent="0.25">
      <c r="A51" s="30" t="s">
        <v>61</v>
      </c>
      <c r="B51" s="14" t="s">
        <v>62</v>
      </c>
      <c r="C51" s="34"/>
      <c r="D51" s="34"/>
      <c r="E51" s="34"/>
      <c r="F51" s="34"/>
      <c r="G51" s="34"/>
      <c r="H51" s="34"/>
    </row>
    <row r="52" spans="1:8" ht="36.75" hidden="1" customHeight="1" x14ac:dyDescent="0.25">
      <c r="A52" s="7" t="s">
        <v>63</v>
      </c>
      <c r="B52" s="14" t="s">
        <v>64</v>
      </c>
      <c r="C52" s="34"/>
      <c r="D52" s="34"/>
      <c r="E52" s="34"/>
      <c r="F52" s="34"/>
      <c r="G52" s="34"/>
      <c r="H52" s="34"/>
    </row>
    <row r="53" spans="1:8" ht="46.8" hidden="1" x14ac:dyDescent="0.25">
      <c r="A53" s="7" t="s">
        <v>65</v>
      </c>
      <c r="B53" s="14" t="s">
        <v>66</v>
      </c>
      <c r="C53" s="34"/>
      <c r="D53" s="34"/>
      <c r="E53" s="34"/>
      <c r="F53" s="34"/>
      <c r="G53" s="34"/>
      <c r="H53" s="34"/>
    </row>
    <row r="54" spans="1:8" ht="15.6" x14ac:dyDescent="0.25">
      <c r="A54" s="7" t="s">
        <v>67</v>
      </c>
      <c r="B54" s="14" t="s">
        <v>68</v>
      </c>
      <c r="C54" s="37">
        <v>3263.8</v>
      </c>
      <c r="D54" s="37">
        <v>3263.8</v>
      </c>
      <c r="E54" s="37">
        <v>3263.8</v>
      </c>
      <c r="F54" s="37">
        <v>3263.8</v>
      </c>
      <c r="G54" s="37">
        <v>3263.8</v>
      </c>
      <c r="H54" s="37">
        <v>3263.8</v>
      </c>
    </row>
    <row r="55" spans="1:8" ht="31.2" x14ac:dyDescent="0.25">
      <c r="A55" s="6" t="s">
        <v>12</v>
      </c>
      <c r="B55" s="14" t="s">
        <v>28</v>
      </c>
      <c r="C55" s="34">
        <f>SUM(C57:C58)</f>
        <v>212.84289999999999</v>
      </c>
      <c r="D55" s="34">
        <f>SUM(D57:D59)</f>
        <v>212.84289999999999</v>
      </c>
      <c r="E55" s="34">
        <f t="shared" ref="E55:F55" si="38">SUM(E57:E58)</f>
        <v>214.17700000000002</v>
      </c>
      <c r="F55" s="34">
        <f t="shared" si="38"/>
        <v>126.67700000000001</v>
      </c>
      <c r="G55" s="34">
        <f t="shared" ref="G55:H55" si="39">SUM(G57:G58)</f>
        <v>219.34399999999999</v>
      </c>
      <c r="H55" s="34">
        <f t="shared" si="39"/>
        <v>131.84399999999999</v>
      </c>
    </row>
    <row r="56" spans="1:8" ht="15.6" hidden="1" x14ac:dyDescent="0.25">
      <c r="A56" s="7" t="s">
        <v>31</v>
      </c>
      <c r="B56" s="14"/>
      <c r="C56" s="34"/>
      <c r="D56" s="34"/>
      <c r="E56" s="34"/>
      <c r="F56" s="34"/>
      <c r="G56" s="34"/>
      <c r="H56" s="34"/>
    </row>
    <row r="57" spans="1:8" ht="46.8" x14ac:dyDescent="0.25">
      <c r="A57" s="7" t="s">
        <v>69</v>
      </c>
      <c r="B57" s="14" t="s">
        <v>70</v>
      </c>
      <c r="C57" s="34">
        <v>87.5</v>
      </c>
      <c r="D57" s="34">
        <v>0</v>
      </c>
      <c r="E57" s="34">
        <v>87.5</v>
      </c>
      <c r="F57" s="34">
        <v>0</v>
      </c>
      <c r="G57" s="34">
        <v>87.5</v>
      </c>
      <c r="H57" s="34">
        <v>0</v>
      </c>
    </row>
    <row r="58" spans="1:8" ht="46.8" x14ac:dyDescent="0.25">
      <c r="A58" s="7" t="s">
        <v>71</v>
      </c>
      <c r="B58" s="14" t="s">
        <v>72</v>
      </c>
      <c r="C58" s="34">
        <v>125.3429</v>
      </c>
      <c r="D58" s="34">
        <f>C58</f>
        <v>125.3429</v>
      </c>
      <c r="E58" s="34">
        <v>126.67700000000001</v>
      </c>
      <c r="F58" s="34">
        <v>126.67700000000001</v>
      </c>
      <c r="G58" s="34">
        <v>131.84399999999999</v>
      </c>
      <c r="H58" s="34">
        <v>131.84399999999999</v>
      </c>
    </row>
    <row r="59" spans="1:8" ht="15.6" x14ac:dyDescent="0.25">
      <c r="A59" s="7" t="s">
        <v>113</v>
      </c>
      <c r="B59" s="14" t="s">
        <v>112</v>
      </c>
      <c r="C59" s="34">
        <v>0</v>
      </c>
      <c r="D59" s="34">
        <v>87.5</v>
      </c>
      <c r="E59" s="34">
        <v>0</v>
      </c>
      <c r="F59" s="34">
        <v>87.5</v>
      </c>
      <c r="G59" s="34">
        <f t="shared" ref="G59" si="40">SUM(G61:G62)</f>
        <v>0</v>
      </c>
      <c r="H59" s="34">
        <v>87.5</v>
      </c>
    </row>
    <row r="60" spans="1:8" ht="31.2" x14ac:dyDescent="0.25">
      <c r="A60" s="6" t="s">
        <v>33</v>
      </c>
      <c r="B60" s="14" t="s">
        <v>35</v>
      </c>
      <c r="C60" s="34">
        <f>SUM(C62:C63)</f>
        <v>0</v>
      </c>
      <c r="D60" s="34">
        <f t="shared" ref="D60:H60" si="41">SUM(D62:D63)</f>
        <v>1760</v>
      </c>
      <c r="E60" s="34">
        <f t="shared" si="41"/>
        <v>0</v>
      </c>
      <c r="F60" s="34">
        <f t="shared" si="41"/>
        <v>0</v>
      </c>
      <c r="G60" s="34">
        <f t="shared" si="41"/>
        <v>0</v>
      </c>
      <c r="H60" s="34">
        <f t="shared" si="41"/>
        <v>0</v>
      </c>
    </row>
    <row r="61" spans="1:8" ht="15.6" hidden="1" x14ac:dyDescent="0.25">
      <c r="A61" s="13" t="s">
        <v>31</v>
      </c>
      <c r="B61" s="14"/>
      <c r="C61" s="34"/>
      <c r="D61" s="34"/>
      <c r="E61" s="34"/>
      <c r="F61" s="34"/>
      <c r="G61" s="34"/>
      <c r="H61" s="34"/>
    </row>
    <row r="62" spans="1:8" ht="78" x14ac:dyDescent="0.25">
      <c r="A62" s="7" t="s">
        <v>73</v>
      </c>
      <c r="B62" s="24" t="s">
        <v>74</v>
      </c>
      <c r="C62" s="34">
        <v>0</v>
      </c>
      <c r="D62" s="34">
        <v>1480</v>
      </c>
      <c r="E62" s="34">
        <v>0</v>
      </c>
      <c r="F62" s="34">
        <v>0</v>
      </c>
      <c r="G62" s="34">
        <v>0</v>
      </c>
      <c r="H62" s="34">
        <v>0</v>
      </c>
    </row>
    <row r="63" spans="1:8" ht="31.2" x14ac:dyDescent="0.25">
      <c r="A63" s="13" t="s">
        <v>75</v>
      </c>
      <c r="B63" s="14" t="s">
        <v>76</v>
      </c>
      <c r="C63" s="34">
        <v>0</v>
      </c>
      <c r="D63" s="34">
        <v>280</v>
      </c>
      <c r="E63" s="43">
        <v>0</v>
      </c>
      <c r="F63" s="44">
        <v>0</v>
      </c>
      <c r="G63" s="34">
        <f t="shared" ref="G63:H63" si="42">G64</f>
        <v>0</v>
      </c>
      <c r="H63" s="34">
        <f t="shared" si="42"/>
        <v>0</v>
      </c>
    </row>
    <row r="64" spans="1:8" ht="38.4" hidden="1" customHeight="1" x14ac:dyDescent="0.25">
      <c r="A64" s="8" t="s">
        <v>77</v>
      </c>
      <c r="B64" s="14" t="s">
        <v>78</v>
      </c>
      <c r="C64" s="34">
        <f>C65</f>
        <v>0</v>
      </c>
      <c r="D64" s="34">
        <f t="shared" ref="D64" si="43">D65</f>
        <v>0</v>
      </c>
      <c r="E64" s="44"/>
      <c r="F64" s="44"/>
      <c r="G64" s="34"/>
      <c r="H64" s="34"/>
    </row>
    <row r="65" spans="1:8" ht="30" hidden="1" customHeight="1" x14ac:dyDescent="0.25">
      <c r="A65" s="13" t="s">
        <v>79</v>
      </c>
      <c r="B65" s="14" t="s">
        <v>80</v>
      </c>
      <c r="C65" s="34"/>
      <c r="D65" s="34"/>
      <c r="E65" s="44"/>
      <c r="F65" s="44"/>
      <c r="G65" s="42">
        <f t="shared" ref="G65:H65" si="44">G11+G36</f>
        <v>5129.3740000000007</v>
      </c>
      <c r="H65" s="42">
        <f t="shared" si="44"/>
        <v>5129.3704000000007</v>
      </c>
    </row>
    <row r="66" spans="1:8" ht="22.5" customHeight="1" x14ac:dyDescent="0.25">
      <c r="A66" s="15" t="s">
        <v>16</v>
      </c>
      <c r="B66" s="16"/>
      <c r="C66" s="38">
        <f>C11+C36</f>
        <v>5140.4228999999996</v>
      </c>
      <c r="D66" s="38">
        <f t="shared" ref="D66:H66" si="45">D11+D36</f>
        <v>6900.4259000000002</v>
      </c>
      <c r="E66" s="38">
        <f t="shared" si="45"/>
        <v>5107.107</v>
      </c>
      <c r="F66" s="38">
        <f t="shared" si="45"/>
        <v>5107.1034</v>
      </c>
      <c r="G66" s="38">
        <f t="shared" si="45"/>
        <v>5129.3740000000007</v>
      </c>
      <c r="H66" s="38">
        <f t="shared" si="45"/>
        <v>5129.3704000000007</v>
      </c>
    </row>
    <row r="67" spans="1:8" ht="14.1" customHeight="1" x14ac:dyDescent="0.25">
      <c r="A67" s="17"/>
      <c r="B67" s="18"/>
      <c r="C67" s="18"/>
    </row>
    <row r="70" spans="1:8" x14ac:dyDescent="0.25">
      <c r="D70" s="40"/>
    </row>
  </sheetData>
  <mergeCells count="12">
    <mergeCell ref="G1:H1"/>
    <mergeCell ref="G2:H2"/>
    <mergeCell ref="G3:H3"/>
    <mergeCell ref="G4:H4"/>
    <mergeCell ref="G5:H5"/>
    <mergeCell ref="E9:F9"/>
    <mergeCell ref="G9:H9"/>
    <mergeCell ref="A7:H7"/>
    <mergeCell ref="A9:A10"/>
    <mergeCell ref="B9:B10"/>
    <mergeCell ref="C9:D9"/>
    <mergeCell ref="A8:D8"/>
  </mergeCells>
  <phoneticPr fontId="0" type="noConversion"/>
  <pageMargins left="0.39370078740157483" right="0.39370078740157483" top="0.70866141732283472" bottom="0.39370078740157483" header="0.51181102362204722" footer="0.55118110236220474"/>
  <pageSetup paperSize="9" scale="73" firstPageNumber="4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4</vt:lpstr>
      <vt:lpstr>'Приложение № 4'!Заголовки_для_печати</vt:lpstr>
      <vt:lpstr>'Приложение № 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Katrin</cp:lastModifiedBy>
  <cp:lastPrinted>2021-03-11T11:46:53Z</cp:lastPrinted>
  <dcterms:created xsi:type="dcterms:W3CDTF">2004-09-13T07:20:24Z</dcterms:created>
  <dcterms:modified xsi:type="dcterms:W3CDTF">2021-03-11T11:47:15Z</dcterms:modified>
</cp:coreProperties>
</file>